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dler\Desktop\M A N D I E . P A L M E R\Business\"/>
    </mc:Choice>
  </mc:AlternateContent>
  <xr:revisionPtr revIDLastSave="0" documentId="8_{B6914DFE-ED17-4400-8E5E-6F5F5F1E1D84}" xr6:coauthVersionLast="47" xr6:coauthVersionMax="47" xr10:uidLastSave="{00000000-0000-0000-0000-000000000000}"/>
  <bookViews>
    <workbookView xWindow="-120" yWindow="-120" windowWidth="29040" windowHeight="15720" xr2:uid="{A9DFCF6E-BFE2-41E4-80C4-D291B5D58279}"/>
  </bookViews>
  <sheets>
    <sheet name="Letter Convers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4" i="1" l="1"/>
  <c r="S19" i="1"/>
  <c r="S18" i="1"/>
  <c r="S17" i="1"/>
  <c r="S16" i="1"/>
  <c r="S15" i="1"/>
  <c r="Q15" i="1"/>
  <c r="Q16" i="1"/>
  <c r="Q17" i="1"/>
  <c r="Q18" i="1"/>
  <c r="Q19" i="1"/>
  <c r="Q14" i="1"/>
  <c r="S20" i="1"/>
  <c r="C41" i="1"/>
  <c r="B41" i="1" s="1"/>
  <c r="C33" i="1"/>
  <c r="B33" i="1" s="1"/>
  <c r="C32" i="1"/>
  <c r="B32" i="1"/>
  <c r="AC2" i="1"/>
  <c r="AD2" i="1"/>
  <c r="AE2" i="1"/>
  <c r="C2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B2" i="1"/>
  <c r="K6" i="1"/>
  <c r="K7" i="1" s="1"/>
  <c r="G7" i="1"/>
  <c r="G8" i="1" s="1"/>
  <c r="G9" i="1" s="1"/>
  <c r="H9" i="1" s="1"/>
  <c r="H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6" i="1"/>
  <c r="C34" i="1" l="1"/>
  <c r="G10" i="1"/>
  <c r="H8" i="1"/>
  <c r="H7" i="1"/>
  <c r="K8" i="1"/>
  <c r="K9" i="1" s="1"/>
  <c r="K10" i="1" s="1"/>
  <c r="J10" i="1" s="1"/>
  <c r="J7" i="1"/>
  <c r="C35" i="1" l="1"/>
  <c r="B34" i="1"/>
  <c r="J9" i="1"/>
  <c r="K11" i="1"/>
  <c r="K12" i="1" s="1"/>
  <c r="G11" i="1"/>
  <c r="H10" i="1"/>
  <c r="J8" i="1"/>
  <c r="B35" i="1" l="1"/>
  <c r="C36" i="1"/>
  <c r="J11" i="1"/>
  <c r="H11" i="1"/>
  <c r="G12" i="1"/>
  <c r="J12" i="1"/>
  <c r="K13" i="1"/>
  <c r="B36" i="1" l="1"/>
  <c r="C37" i="1"/>
  <c r="G13" i="1"/>
  <c r="H12" i="1"/>
  <c r="K14" i="1"/>
  <c r="J13" i="1"/>
  <c r="C38" i="1" l="1"/>
  <c r="B37" i="1"/>
  <c r="H13" i="1"/>
  <c r="G14" i="1"/>
  <c r="J14" i="1"/>
  <c r="K15" i="1"/>
  <c r="C39" i="1" l="1"/>
  <c r="B38" i="1"/>
  <c r="H14" i="1"/>
  <c r="G15" i="1"/>
  <c r="K16" i="1"/>
  <c r="J15" i="1"/>
  <c r="C40" i="1" l="1"/>
  <c r="B40" i="1" s="1"/>
  <c r="B39" i="1"/>
  <c r="H15" i="1"/>
  <c r="G16" i="1"/>
  <c r="J16" i="1"/>
  <c r="K17" i="1"/>
  <c r="J17" i="1" l="1"/>
  <c r="K18" i="1"/>
  <c r="G17" i="1"/>
  <c r="H16" i="1"/>
  <c r="H17" i="1" l="1"/>
  <c r="G18" i="1"/>
  <c r="J18" i="1"/>
  <c r="K19" i="1"/>
  <c r="J19" i="1" l="1"/>
  <c r="K20" i="1"/>
  <c r="H18" i="1"/>
  <c r="G19" i="1"/>
  <c r="G20" i="1" l="1"/>
  <c r="H19" i="1"/>
  <c r="K21" i="1"/>
  <c r="J20" i="1"/>
  <c r="J21" i="1" l="1"/>
  <c r="K22" i="1"/>
  <c r="H20" i="1"/>
  <c r="G21" i="1"/>
  <c r="G22" i="1" l="1"/>
  <c r="H21" i="1"/>
  <c r="K23" i="1"/>
  <c r="J22" i="1"/>
  <c r="J23" i="1" l="1"/>
  <c r="K24" i="1"/>
  <c r="H22" i="1"/>
  <c r="G23" i="1"/>
  <c r="G24" i="1" l="1"/>
  <c r="H23" i="1"/>
  <c r="J24" i="1"/>
  <c r="K25" i="1"/>
  <c r="K26" i="1" l="1"/>
  <c r="J25" i="1"/>
  <c r="H24" i="1"/>
  <c r="G25" i="1"/>
  <c r="G26" i="1" l="1"/>
  <c r="H25" i="1"/>
  <c r="K27" i="1"/>
  <c r="J26" i="1"/>
  <c r="J27" i="1" l="1"/>
  <c r="K28" i="1"/>
  <c r="H26" i="1"/>
  <c r="G27" i="1"/>
  <c r="J28" i="1" l="1"/>
  <c r="K29" i="1"/>
  <c r="H27" i="1"/>
  <c r="G28" i="1"/>
  <c r="H28" i="1" l="1"/>
  <c r="G29" i="1"/>
  <c r="K30" i="1"/>
  <c r="J29" i="1"/>
  <c r="K31" i="1" l="1"/>
  <c r="J31" i="1" s="1"/>
  <c r="J30" i="1"/>
  <c r="G30" i="1"/>
  <c r="H29" i="1"/>
  <c r="H30" i="1" l="1"/>
  <c r="G31" i="1"/>
  <c r="H31" i="1" s="1"/>
</calcChain>
</file>

<file path=xl/sharedStrings.xml><?xml version="1.0" encoding="utf-8"?>
<sst xmlns="http://schemas.openxmlformats.org/spreadsheetml/2006/main" count="81" uniqueCount="69">
  <si>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</si>
  <si>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</si>
  <si>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</si>
  <si>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</si>
  <si>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</si>
  <si>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</si>
  <si>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</si>
  <si>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</si>
  <si>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</si>
  <si>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</si>
  <si>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</si>
  <si>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</si>
  <si>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</si>
  <si>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</si>
  <si>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</si>
  <si>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</si>
  <si>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</si>
  <si>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</si>
  <si>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</si>
  <si>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</si>
  <si>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</si>
  <si>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</si>
  <si>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</si>
  <si>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</si>
  <si>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</si>
  <si>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</si>
  <si>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</si>
  <si>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AAA</t>
  </si>
  <si>
    <t>NUMBER</t>
  </si>
  <si>
    <t>LETTERS (UP TO 3)</t>
  </si>
  <si>
    <t>L E T T E R   C O N V E R S I O N   T O O L</t>
  </si>
  <si>
    <t>To make the most of this tool, combine the following techniques and formulas:</t>
  </si>
  <si>
    <t>1) Beat complexity by making formulas to WRITE dynamic formulas</t>
  </si>
  <si>
    <t>Data 1</t>
  </si>
  <si>
    <t>Data 2</t>
  </si>
  <si>
    <t>Data 3</t>
  </si>
  <si>
    <t>Data 4</t>
  </si>
  <si>
    <t>Data 5</t>
  </si>
  <si>
    <t>Data 6</t>
  </si>
  <si>
    <t>…</t>
  </si>
  <si>
    <t>Step</t>
  </si>
  <si>
    <t>Ex:</t>
  </si>
  <si>
    <t>4) Paste the Handwritten formula as VALUES ONLY</t>
  </si>
  <si>
    <t>5) Highlight the cells you just pasted as Values Only &gt; press Ctrl F &gt; Go to the Replace tab &gt; Replace [ '= ] with [ = ]</t>
  </si>
  <si>
    <t>^</t>
  </si>
  <si>
    <t>Steps</t>
  </si>
  <si>
    <t>Use [ " ] on either end of text portions and [ &amp; ] to string elements together</t>
  </si>
  <si>
    <t>="'=$"&amp;O19&amp;"$"&amp;P19</t>
  </si>
  <si>
    <t>'=$O$11</t>
  </si>
  <si>
    <t>'=$P$11</t>
  </si>
  <si>
    <t>'=$Q$11</t>
  </si>
  <si>
    <t>'=$R$11</t>
  </si>
  <si>
    <t>'=$S$11</t>
  </si>
  <si>
    <t>'=$T$11</t>
  </si>
  <si>
    <t>&lt; Select these two cells and drag down for more</t>
  </si>
  <si>
    <t xml:space="preserve">       ^ Select these two cells and drag across for more</t>
  </si>
  <si>
    <r>
      <t xml:space="preserve">1) Paste Desired Column Letters in a column (or row, if the other axis is desired). In this case, our sample data set starts with </t>
    </r>
    <r>
      <rPr>
        <sz val="11"/>
        <color theme="7" tint="-0.249977111117893"/>
        <rFont val="Calibri"/>
        <family val="2"/>
        <scheme val="minor"/>
      </rPr>
      <t>Column O</t>
    </r>
  </si>
  <si>
    <r>
      <t xml:space="preserve">2) Paste or type Desired Row Number in the second column. In this case, we want the row that the Example Data is in: </t>
    </r>
    <r>
      <rPr>
        <sz val="11"/>
        <color theme="7" tint="-0.249977111117893"/>
        <rFont val="Calibri"/>
        <family val="2"/>
        <scheme val="minor"/>
      </rPr>
      <t>Row 11</t>
    </r>
  </si>
  <si>
    <t>Success!</t>
  </si>
  <si>
    <t>Apply this method for any more advanced function you would like</t>
  </si>
  <si>
    <t>This is especially useful while trying to transpose data onto the opposite axis, like the below example, while preserving the ability to enter new data in the original cells</t>
  </si>
  <si>
    <t>If copying the cells above, make sure to paste them as VALUES ONLY so that it doesn't try to externally reference the table on this sheet</t>
  </si>
  <si>
    <r>
      <t xml:space="preserve">3) Handtype a formula in this format: [ </t>
    </r>
    <r>
      <rPr>
        <sz val="11"/>
        <color theme="4"/>
        <rFont val="Calibri"/>
        <family val="2"/>
        <scheme val="minor"/>
      </rPr>
      <t>="</t>
    </r>
    <r>
      <rPr>
        <b/>
        <sz val="11"/>
        <color theme="4"/>
        <rFont val="Calibri"/>
        <family val="2"/>
        <scheme val="minor"/>
      </rPr>
      <t>'</t>
    </r>
    <r>
      <rPr>
        <sz val="11"/>
        <color theme="4"/>
        <rFont val="Calibri"/>
        <family val="2"/>
        <scheme val="minor"/>
      </rPr>
      <t xml:space="preserve">=$"&amp;O19&amp;"$"&amp;P19 </t>
    </r>
    <r>
      <rPr>
        <sz val="11"/>
        <color theme="1"/>
        <rFont val="Calibri"/>
        <family val="2"/>
        <scheme val="minor"/>
      </rPr>
      <t>] - Note that you put an apostrophe (') on the front of the equal sign that will become the true equation</t>
    </r>
  </si>
  <si>
    <t/>
  </si>
  <si>
    <r>
      <t xml:space="preserve">N ⸱ C ⸱  P A L M E R  </t>
    </r>
    <r>
      <rPr>
        <sz val="22"/>
        <color rgb="FFFF0000"/>
        <rFont val="Felix Titling"/>
        <family val="5"/>
      </rPr>
      <t>&amp;</t>
    </r>
    <r>
      <rPr>
        <sz val="18"/>
        <color theme="1"/>
        <rFont val="Garamond"/>
        <family val="1"/>
      </rPr>
      <t xml:space="preserve">  C O</t>
    </r>
  </si>
  <si>
    <t>Sending my Best,</t>
  </si>
  <si>
    <t>nathaniel@ncpalmer.com</t>
  </si>
  <si>
    <t>P R O J E C T   M G M T   +   E X C E L   E N G I N E E R I N G   F O R   O P E R A T I O N S</t>
  </si>
  <si>
    <t>- Nathaniel Palmer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</si>
</sst>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8"/>
      <color rgb="FFC00000"/>
      <name val="Calibri"/>
      <family val="2"/>
      <scheme val="minor"/>
    </font>
    <font>
      <sz val="16"/>
      <color theme="1"/>
      <name val="Times New Roman"/>
      <family val="1"/>
    </font>
    <font>
      <i/>
      <sz val="11"/>
      <color theme="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Garamond"/>
      <family val="1"/>
    </font>
    <font>
      <sz val="22"/>
      <color rgb="FFFF0000"/>
      <name val="Felix Titling"/>
      <family val="5"/>
    </font>
    <font>
      <sz val="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 tint="-0.34998626667073579"/>
      </bottom>
      <diagonal/>
    </border>
    <border>
      <left/>
      <right/>
      <top style="thin">
        <color theme="0"/>
      </top>
      <bottom style="thin">
        <color theme="0" tint="-0.34998626667073579"/>
      </bottom>
      <diagonal/>
    </border>
    <border>
      <left/>
      <right style="thin">
        <color theme="0"/>
      </right>
      <top style="thin">
        <color theme="0"/>
      </top>
      <bottom style="thin">
        <color theme="0" tint="-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4" xfId="1" applyNumberFormat="1" applyFont="1" applyBorder="1" applyAlignment="1">
      <alignment horizontal="center" vertical="center"/>
    </xf>
    <xf numFmtId="3" fontId="0" fillId="0" borderId="2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3" fontId="0" fillId="0" borderId="5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left" vertical="center" indent="1"/>
    </xf>
    <xf numFmtId="0" fontId="2" fillId="2" borderId="2" xfId="0" applyFont="1" applyFill="1" applyBorder="1" applyAlignment="1">
      <alignment horizontal="left" vertical="center" indent="1"/>
    </xf>
    <xf numFmtId="3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 indent="1"/>
    </xf>
    <xf numFmtId="0" fontId="5" fillId="0" borderId="7" xfId="0" applyFont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3" fontId="2" fillId="2" borderId="4" xfId="0" applyNumberFormat="1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0" xfId="0" applyFont="1" applyFill="1" applyBorder="1" applyAlignment="1">
      <alignment horizontal="left" vertical="center" inden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3" fontId="0" fillId="0" borderId="11" xfId="1" applyNumberFormat="1" applyFont="1" applyBorder="1" applyAlignment="1">
      <alignment horizontal="center" vertical="center"/>
    </xf>
    <xf numFmtId="3" fontId="0" fillId="0" borderId="17" xfId="1" applyNumberFormat="1" applyFont="1" applyBorder="1" applyAlignment="1">
      <alignment horizontal="center" vertical="center"/>
    </xf>
    <xf numFmtId="3" fontId="0" fillId="0" borderId="3" xfId="1" applyNumberFormat="1" applyFont="1" applyBorder="1" applyAlignment="1">
      <alignment horizontal="center" vertical="center"/>
    </xf>
    <xf numFmtId="3" fontId="0" fillId="0" borderId="19" xfId="1" applyNumberFormat="1" applyFont="1" applyBorder="1" applyAlignment="1">
      <alignment horizontal="center" vertical="center"/>
    </xf>
    <xf numFmtId="3" fontId="0" fillId="0" borderId="20" xfId="1" applyNumberFormat="1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left" vertical="center" indent="1"/>
    </xf>
    <xf numFmtId="0" fontId="4" fillId="4" borderId="1" xfId="0" applyFont="1" applyFill="1" applyBorder="1" applyAlignment="1">
      <alignment horizontal="center" vertical="center"/>
    </xf>
    <xf numFmtId="0" fontId="4" fillId="4" borderId="1" xfId="0" quotePrefix="1" applyFont="1" applyFill="1" applyBorder="1" applyAlignment="1">
      <alignment horizontal="center" vertical="center"/>
    </xf>
    <xf numFmtId="0" fontId="0" fillId="0" borderId="2" xfId="0" quotePrefix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quotePrefix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6" fillId="0" borderId="2" xfId="0" quotePrefix="1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2" fillId="0" borderId="2" xfId="0" quotePrefix="1" applyFont="1" applyBorder="1" applyAlignment="1">
      <alignment horizontal="left" vertical="center"/>
    </xf>
    <xf numFmtId="0" fontId="2" fillId="0" borderId="2" xfId="0" quotePrefix="1" applyFont="1" applyBorder="1" applyAlignment="1">
      <alignment horizontal="left" vertical="top"/>
    </xf>
    <xf numFmtId="0" fontId="3" fillId="0" borderId="3" xfId="0" applyFont="1" applyBorder="1" applyAlignment="1">
      <alignment horizontal="left" vertical="center"/>
    </xf>
    <xf numFmtId="0" fontId="0" fillId="0" borderId="6" xfId="0" applyBorder="1" applyAlignment="1">
      <alignment horizontal="left" vertical="center" indent="1"/>
    </xf>
    <xf numFmtId="0" fontId="0" fillId="0" borderId="15" xfId="0" applyBorder="1" applyAlignment="1">
      <alignment horizontal="left" vertical="center" indent="1"/>
    </xf>
    <xf numFmtId="0" fontId="10" fillId="0" borderId="2" xfId="0" applyFont="1" applyBorder="1" applyAlignment="1">
      <alignment horizontal="left" vertical="center"/>
    </xf>
    <xf numFmtId="0" fontId="0" fillId="0" borderId="22" xfId="0" quotePrefix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quotePrefix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6" xfId="0" applyFont="1" applyBorder="1" applyAlignment="1" applyProtection="1">
      <alignment horizontal="left" vertical="center" textRotation="90"/>
      <protection locked="0"/>
    </xf>
    <xf numFmtId="0" fontId="13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6" fillId="2" borderId="24" xfId="0" applyFont="1" applyFill="1" applyBorder="1" applyAlignment="1" applyProtection="1">
      <alignment vertical="center"/>
      <protection locked="0"/>
    </xf>
    <xf numFmtId="0" fontId="18" fillId="2" borderId="25" xfId="2" applyFont="1" applyFill="1" applyBorder="1" applyAlignment="1" applyProtection="1">
      <alignment horizontal="left" indent="1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7" fillId="2" borderId="0" xfId="0" applyFont="1" applyFill="1" applyAlignment="1" applyProtection="1">
      <alignment horizontal="left" indent="1"/>
      <protection locked="0"/>
    </xf>
    <xf numFmtId="0" fontId="16" fillId="2" borderId="0" xfId="0" applyFont="1" applyFill="1" applyAlignment="1" applyProtection="1">
      <alignment vertical="center"/>
      <protection locked="0"/>
    </xf>
    <xf numFmtId="0" fontId="20" fillId="0" borderId="26" xfId="0" applyFont="1" applyBorder="1" applyAlignment="1" applyProtection="1">
      <alignment horizontal="left" vertical="top" indent="1"/>
      <protection locked="0"/>
    </xf>
    <xf numFmtId="0" fontId="20" fillId="0" borderId="27" xfId="0" applyFont="1" applyBorder="1" applyAlignment="1" applyProtection="1">
      <alignment horizontal="left" vertical="top" indent="1"/>
      <protection locked="0"/>
    </xf>
    <xf numFmtId="0" fontId="20" fillId="0" borderId="28" xfId="0" applyFont="1" applyBorder="1" applyAlignment="1" applyProtection="1">
      <alignment horizontal="left" vertical="top" indent="1"/>
      <protection locked="0"/>
    </xf>
    <xf numFmtId="0" fontId="7" fillId="0" borderId="6" xfId="0" quotePrefix="1" applyFont="1" applyBorder="1" applyAlignment="1" applyProtection="1">
      <alignment horizontal="left" vertical="top" indent="1"/>
      <protection locked="0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15" fillId="0" borderId="2" xfId="2" applyBorder="1" applyAlignment="1">
      <alignment horizontal="left" vertical="center" indent="2"/>
    </xf>
  </cellXfs>
  <cellStyles count="3">
    <cellStyle name="Comma" xfId="1" builtinId="3"/>
    <cellStyle name="Hyperlink" xfId="2" builtinId="8"/>
    <cellStyle name="Normal" xfId="0" builtinId="0"/>
  </cellStyles>
  <dxfs count="2">
    <dxf>
      <font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238125</xdr:colOff>
      <xdr:row>30</xdr:row>
      <xdr:rowOff>57150</xdr:rowOff>
    </xdr:from>
    <xdr:to>
      <xdr:col>20</xdr:col>
      <xdr:colOff>256639</xdr:colOff>
      <xdr:row>42</xdr:row>
      <xdr:rowOff>85436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01123A-D884-02CA-3E45-A8AAA9C4C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0025" y="6153150"/>
          <a:ext cx="4285714" cy="2314286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 editAs="oneCell">
    <xdr:from>
      <xdr:col>29</xdr:col>
      <xdr:colOff>542925</xdr:colOff>
      <xdr:row>3</xdr:row>
      <xdr:rowOff>285750</xdr:rowOff>
    </xdr:from>
    <xdr:to>
      <xdr:col>32</xdr:col>
      <xdr:colOff>504601</xdr:colOff>
      <xdr:row>6</xdr:row>
      <xdr:rowOff>9439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94A120-7856-BF40-CEDB-DC5AD2CC9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240375" y="800100"/>
          <a:ext cx="1790476" cy="685714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41</xdr:row>
      <xdr:rowOff>95250</xdr:rowOff>
    </xdr:from>
    <xdr:to>
      <xdr:col>5</xdr:col>
      <xdr:colOff>295086</xdr:colOff>
      <xdr:row>47</xdr:row>
      <xdr:rowOff>66536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FC6357F-8FCE-E323-3EB6-1AC5FEA4D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85900" y="8286750"/>
          <a:ext cx="1514286" cy="11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nathaniel@ncpalmer.com" TargetMode="External"/><Relationship Id="rId1" Type="http://schemas.openxmlformats.org/officeDocument/2006/relationships/hyperlink" Target="https://www.ncpalmer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5A4F1-3BFF-47C1-8C8D-A3B433508F94}">
  <dimension ref="A1:AK57"/>
  <sheetViews>
    <sheetView tabSelected="1" workbookViewId="0">
      <selection activeCell="AC36" sqref="AC36"/>
    </sheetView>
  </sheetViews>
  <sheetFormatPr defaultRowHeight="15" x14ac:dyDescent="0.25"/>
  <cols>
    <col min="1" max="1" width="4" style="1" customWidth="1"/>
    <col min="2" max="2" width="9.140625" style="1"/>
    <col min="3" max="6" width="9.140625" style="1" customWidth="1"/>
    <col min="7" max="7" width="9.140625" style="1"/>
    <col min="8" max="9" width="9.140625" style="1" customWidth="1"/>
    <col min="10" max="10" width="9.140625" style="1"/>
    <col min="11" max="11" width="9.140625" style="1" customWidth="1"/>
    <col min="12" max="16" width="9.140625" style="1"/>
    <col min="17" max="17" width="9.140625" style="1" customWidth="1"/>
    <col min="18" max="31" width="9.140625" style="1"/>
    <col min="32" max="32" width="9.140625" style="1" customWidth="1"/>
    <col min="33" max="16384" width="9.140625" style="1"/>
  </cols>
  <sheetData>
    <row r="1" spans="1:37" ht="10.5" customHeight="1" x14ac:dyDescent="0.25">
      <c r="AK1" s="37" t="s">
        <v>63</v>
      </c>
    </row>
    <row r="2" spans="1:37" x14ac:dyDescent="0.25">
      <c r="B2" s="54" t="str">
        <f t="shared" ref="B2:AE2" si="0">IFERROR(IF(B3&lt;27,INDEX($B$6:$B$31,MATCH(B3,$C$6:$C$31,0)),IF(B3&lt;(703),INDEX($B$6:$B$31,MATCH(TRUNC((B3-1)/26),$C$6:$C$31,0))&amp;INDEX($B$6:$B$31,MATCH(B3-((TRUNC((B3-1)/26)*26)),$C$6:$C$31,0)),IF(B3&lt;18279,INDEX($B$6:$B$31,MATCH(TRUNC((B3-(1+26))/676),$C$6:$C$31,0))&amp;INDEX($B$6:$B$31,MATCH(TRUNC(((((B3-((TRUNC((B3-(1+26))/676)*676)+1+26)))+1+26)-1)/26),$C$6:$C$31,0))&amp;INDEX($B$6:$B$31,MATCH((((B3-((TRUNC((B3-(1+26))/676)*676)+1+26)))+1+26)-((TRUNC(((((B3-((TRUNC((B3-(1+26))/676)*676)+1+26)))+1+26)-1)/26)*26)),$C$6:$C$31,0)),"MAX EXCEEDED"))),"")</f>
        <v>A</v>
      </c>
      <c r="C2" s="54" t="str">
        <f t="shared" si="0"/>
        <v>B</v>
      </c>
      <c r="D2" s="54" t="str">
        <f t="shared" si="0"/>
        <v>C</v>
      </c>
      <c r="E2" s="54" t="str">
        <f t="shared" si="0"/>
        <v>D</v>
      </c>
      <c r="F2" s="54" t="str">
        <f t="shared" si="0"/>
        <v>E</v>
      </c>
      <c r="G2" s="54" t="str">
        <f t="shared" si="0"/>
        <v>F</v>
      </c>
      <c r="H2" s="54" t="str">
        <f t="shared" si="0"/>
        <v>G</v>
      </c>
      <c r="I2" s="54" t="str">
        <f t="shared" si="0"/>
        <v>H</v>
      </c>
      <c r="J2" s="54" t="str">
        <f t="shared" si="0"/>
        <v>I</v>
      </c>
      <c r="K2" s="54" t="str">
        <f t="shared" si="0"/>
        <v>J</v>
      </c>
      <c r="L2" s="54" t="str">
        <f t="shared" si="0"/>
        <v>K</v>
      </c>
      <c r="M2" s="54" t="str">
        <f t="shared" si="0"/>
        <v>L</v>
      </c>
      <c r="N2" s="54" t="str">
        <f t="shared" si="0"/>
        <v>M</v>
      </c>
      <c r="O2" s="54" t="str">
        <f t="shared" si="0"/>
        <v>N</v>
      </c>
      <c r="P2" s="54" t="str">
        <f t="shared" si="0"/>
        <v>O</v>
      </c>
      <c r="Q2" s="54" t="str">
        <f t="shared" si="0"/>
        <v>P</v>
      </c>
      <c r="R2" s="54" t="str">
        <f t="shared" si="0"/>
        <v>Q</v>
      </c>
      <c r="S2" s="54" t="str">
        <f t="shared" si="0"/>
        <v>R</v>
      </c>
      <c r="T2" s="54" t="str">
        <f t="shared" si="0"/>
        <v>S</v>
      </c>
      <c r="U2" s="54" t="str">
        <f t="shared" si="0"/>
        <v>T</v>
      </c>
      <c r="V2" s="54" t="str">
        <f t="shared" si="0"/>
        <v>U</v>
      </c>
      <c r="W2" s="54" t="str">
        <f t="shared" si="0"/>
        <v>V</v>
      </c>
      <c r="X2" s="54" t="str">
        <f t="shared" si="0"/>
        <v>W</v>
      </c>
      <c r="Y2" s="54" t="str">
        <f t="shared" si="0"/>
        <v>X</v>
      </c>
      <c r="Z2" s="54" t="str">
        <f t="shared" si="0"/>
        <v>Y</v>
      </c>
      <c r="AA2" s="54" t="str">
        <f t="shared" si="0"/>
        <v>Z</v>
      </c>
      <c r="AB2" s="54" t="str">
        <f t="shared" si="0"/>
        <v>AA</v>
      </c>
      <c r="AC2" s="54" t="str">
        <f t="shared" si="0"/>
        <v>AB</v>
      </c>
      <c r="AD2" s="54" t="str">
        <f t="shared" si="0"/>
        <v>AC</v>
      </c>
      <c r="AE2" s="54" t="str">
        <f t="shared" si="0"/>
        <v>AD</v>
      </c>
    </row>
    <row r="3" spans="1:37" x14ac:dyDescent="0.25"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  <c r="N3" s="1">
        <v>13</v>
      </c>
      <c r="O3" s="1">
        <v>14</v>
      </c>
      <c r="P3" s="1">
        <v>15</v>
      </c>
      <c r="Q3" s="1">
        <v>16</v>
      </c>
      <c r="R3" s="1">
        <v>17</v>
      </c>
      <c r="S3" s="1">
        <v>18</v>
      </c>
      <c r="T3" s="1">
        <v>19</v>
      </c>
      <c r="U3" s="1">
        <v>20</v>
      </c>
      <c r="V3" s="1">
        <v>21</v>
      </c>
      <c r="W3" s="1">
        <v>22</v>
      </c>
      <c r="X3" s="1">
        <v>23</v>
      </c>
      <c r="Y3" s="1">
        <v>24</v>
      </c>
      <c r="Z3" s="1">
        <v>25</v>
      </c>
      <c r="AA3" s="1">
        <v>26</v>
      </c>
      <c r="AB3" s="1">
        <v>27</v>
      </c>
      <c r="AC3" s="1">
        <v>28</v>
      </c>
      <c r="AD3" s="1">
        <v>29</v>
      </c>
      <c r="AE3" s="1">
        <v>30</v>
      </c>
    </row>
    <row r="4" spans="1:37" ht="45.75" customHeight="1" x14ac:dyDescent="0.25">
      <c r="B4" s="69" t="s">
        <v>30</v>
      </c>
      <c r="G4" s="60"/>
      <c r="I4" s="70" t="s">
        <v>61</v>
      </c>
      <c r="M4" s="60"/>
      <c r="AE4" s="56" t="s">
        <v>55</v>
      </c>
    </row>
    <row r="5" spans="1:37" x14ac:dyDescent="0.25">
      <c r="A5" s="7"/>
      <c r="B5" s="32"/>
      <c r="C5" s="32" t="s">
        <v>0</v>
      </c>
      <c r="D5" s="32" t="s">
        <v>26</v>
      </c>
      <c r="E5" s="33" t="s">
        <v>27</v>
      </c>
      <c r="F5" s="21"/>
      <c r="G5" s="15" t="s">
        <v>28</v>
      </c>
      <c r="H5" s="8"/>
      <c r="I5" s="8"/>
      <c r="J5" s="15" t="s">
        <v>29</v>
      </c>
      <c r="K5" s="8"/>
      <c r="L5" s="8"/>
      <c r="M5" s="8"/>
    </row>
    <row r="6" spans="1:37" x14ac:dyDescent="0.25">
      <c r="A6" s="7"/>
      <c r="B6" s="48" t="s">
        <v>0</v>
      </c>
      <c r="C6" s="6">
        <v>1</v>
      </c>
      <c r="D6" s="6">
        <f>(26^0)+((26^1)*$C6)</f>
        <v>27</v>
      </c>
      <c r="E6" s="26">
        <f>(26^0)+(26^1)+((26^2)*$C6)</f>
        <v>703</v>
      </c>
      <c r="F6" s="22"/>
      <c r="G6" s="16">
        <v>703</v>
      </c>
      <c r="H6" s="19" t="str">
        <f>IFERROR(IF(G6&lt;27,INDEX($B$6:$B$31,MATCH(G6,$C$6:$C$31,0)),IF(G6&lt;(703),INDEX($B$6:$B$31,MATCH(TRUNC((G6-1)/26),$C$6:$C$31,0))&amp;INDEX($B$6:$B$31,MATCH(G6-((TRUNC((G6-1)/26)*26)),$C$6:$C$31,0)),IF(G6&lt;18279,INDEX($B$6:$B$31,MATCH(TRUNC((G6-(1+26))/676),$C$6:$C$31,0))&amp;INDEX($B$6:$B$31,MATCH(TRUNC(((((G6-((TRUNC((G6-(1+26))/676)*676)+1+26)))+1+26)-1)/26),$C$6:$C$31,0))&amp;INDEX($B$6:$B$31,MATCH((((G6-((TRUNC((G6-(1+26))/676)*676)+1+26)))+1+26)-((TRUNC(((((G6-((TRUNC((G6-(1+26))/676)*676)+1+26)))+1+26)-1)/26)*26)),$C$6:$C$31,0)),"MAX EXCEEDED"))),"")</f>
        <v>AAA</v>
      </c>
      <c r="I6" s="20"/>
      <c r="J6" s="17" t="s">
        <v>27</v>
      </c>
      <c r="K6" s="31">
        <f>IFERROR(IF(LEN(J6)=1,INDEX($C$6:$C$31,MATCH(J6,$B$6:$B$31,0)),IF(LEN(J6)=2,INDEX($D$6:$D$31,MATCH(LEFT(J6,1),$B$6:$B$31,0))+(INDEX($C$6:$C$31,MATCH(RIGHT(J6,1),$B$6:$B$31,0)))-1,IF(LEN(J6)=3,INDEX($E$6:$E$31,MATCH(LEFT(J6,1),$B$6:$B$31,0))+(INDEX($D$6:$D$31,MATCH(MID(J6,2,1),$B$6:$B$31,0))-27)+(INDEX($C$6:$C$31,MATCH(RIGHT(J6,1),$B$6:$B$31,0))-1),""))),"")</f>
        <v>703</v>
      </c>
      <c r="L6" s="25"/>
      <c r="M6" s="5" t="s">
        <v>31</v>
      </c>
    </row>
    <row r="7" spans="1:37" x14ac:dyDescent="0.25">
      <c r="A7" s="7"/>
      <c r="B7" s="49" t="s">
        <v>1</v>
      </c>
      <c r="C7" s="3">
        <v>2</v>
      </c>
      <c r="D7" s="3">
        <f t="shared" ref="D7:D31" si="1">(26^0)+((26^1)*$C7)</f>
        <v>53</v>
      </c>
      <c r="E7" s="27">
        <f t="shared" ref="E7:E31" si="2">(26^0)+(26^1)+((26^2)*$C7)</f>
        <v>1379</v>
      </c>
      <c r="F7" s="23"/>
      <c r="G7" s="12">
        <f>IFERROR(IF(G6="","",G6+1),"")</f>
        <v>704</v>
      </c>
      <c r="H7" s="14" t="str">
        <f t="shared" ref="H7:H31" si="3">IFERROR(IF(G7="","",IF(G7&lt;27,INDEX($B$6:$B$31,MATCH(G7,$C$6:$C$31,0)),IF(G7&lt;(703),INDEX($B$6:$B$31,MATCH(TRUNC((G7-1)/26),$C$6:$C$31,0))&amp;INDEX($B$6:$B$31,MATCH(G7-((TRUNC((G7-1)/26)*26)),$C$6:$C$31,0)),IF(G7&lt;18279,INDEX($B$6:$B$31,MATCH(TRUNC((G7-(1+26))/676),$C$6:$C$31,0))&amp;INDEX($B$6:$B$31,MATCH(TRUNC(((((G7-((TRUNC((G7-(1+26))/676)*676)+1+26)))+1+26)-1)/26),$C$6:$C$31,0))&amp;INDEX($B$6:$B$31,MATCH((((G7-((TRUNC((G7-(1+26))/676)*676)+1+26)))+1+26)-((TRUNC(((((G7-((TRUNC((G7-(1+26))/676)*676)+1+26)))+1+26)-1)/26)*26)),$C$6:$C$31,0)),"MAX EXCEEDED")))),"")</f>
        <v>AAB</v>
      </c>
      <c r="I7" s="14"/>
      <c r="J7" s="13" t="str">
        <f t="shared" ref="J7:J31" si="4">IFERROR(IF(K7="","",IF(K7&lt;27,INDEX($B$6:$B$31,MATCH(K7,$C$6:$C$31,0)),IF(K7&lt;(703),INDEX($B$6:$B$31,MATCH(TRUNC((K7-1)/26),$C$6:$C$31,0))&amp;INDEX($B$6:$B$31,MATCH(K7-((TRUNC((K7-1)/26)*26)),$C$6:$C$31,0)),IF(K7&lt;18279,INDEX($B$6:$B$31,MATCH(TRUNC((K7-(1+26))/676),$C$6:$C$31,0))&amp;INDEX($B$6:$B$31,MATCH(TRUNC(((((K7-((TRUNC((K7-(1+26))/676)*676)+1+26)))+1+26)-1)/26),$C$6:$C$31,0))&amp;INDEX($B$6:$B$31,MATCH((((K7-((TRUNC((K7-(1+26))/676)*676)+1+26)))+1+26)-((TRUNC(((((K7-((TRUNC((K7-(1+26))/676)*676)+1+26)))+1+26)-1)/26)*26)),$C$6:$C$31,0)),"MAX EXCEEDED")))),"")</f>
        <v>AAB</v>
      </c>
      <c r="K7" s="18">
        <f>IFERROR(K6+1,"")</f>
        <v>704</v>
      </c>
      <c r="L7" s="2"/>
      <c r="M7" s="2"/>
    </row>
    <row r="8" spans="1:37" x14ac:dyDescent="0.25">
      <c r="A8" s="7"/>
      <c r="B8" s="50" t="s">
        <v>2</v>
      </c>
      <c r="C8" s="4">
        <v>3</v>
      </c>
      <c r="D8" s="3">
        <f t="shared" si="1"/>
        <v>79</v>
      </c>
      <c r="E8" s="27">
        <f t="shared" si="2"/>
        <v>2055</v>
      </c>
      <c r="F8" s="24"/>
      <c r="G8" s="12">
        <f t="shared" ref="G8" si="5">IFERROR(IF(G7="","",G7+1),"")</f>
        <v>705</v>
      </c>
      <c r="H8" s="11" t="str">
        <f t="shared" si="3"/>
        <v>AAC</v>
      </c>
      <c r="I8" s="14"/>
      <c r="J8" s="13" t="str">
        <f t="shared" si="4"/>
        <v>AAC</v>
      </c>
      <c r="K8" s="10">
        <f t="shared" ref="K8" si="6">IFERROR(K7+1,"")</f>
        <v>705</v>
      </c>
      <c r="M8" s="35" t="s">
        <v>32</v>
      </c>
      <c r="N8" s="36"/>
      <c r="O8" s="36"/>
      <c r="P8" s="36"/>
      <c r="Q8" s="36"/>
      <c r="R8" s="36"/>
      <c r="S8" s="36"/>
    </row>
    <row r="9" spans="1:37" x14ac:dyDescent="0.25">
      <c r="A9" s="7"/>
      <c r="B9" s="50" t="s">
        <v>3</v>
      </c>
      <c r="C9" s="4">
        <v>4</v>
      </c>
      <c r="D9" s="3">
        <f t="shared" si="1"/>
        <v>105</v>
      </c>
      <c r="E9" s="27">
        <f t="shared" si="2"/>
        <v>2731</v>
      </c>
      <c r="F9" s="24"/>
      <c r="G9" s="12">
        <f t="shared" ref="G9:G17" si="7">IFERROR(IF(G8="","",G8+1),"")</f>
        <v>706</v>
      </c>
      <c r="H9" s="11" t="str">
        <f t="shared" si="3"/>
        <v>AAD</v>
      </c>
      <c r="I9" s="14"/>
      <c r="J9" s="13" t="str">
        <f t="shared" si="4"/>
        <v>AAD</v>
      </c>
      <c r="K9" s="10">
        <f t="shared" ref="K9:K17" si="8">IFERROR(K8+1,"")</f>
        <v>706</v>
      </c>
      <c r="N9" s="5" t="s">
        <v>60</v>
      </c>
    </row>
    <row r="10" spans="1:37" x14ac:dyDescent="0.25">
      <c r="A10" s="7"/>
      <c r="B10" s="50" t="s">
        <v>4</v>
      </c>
      <c r="C10" s="4">
        <v>5</v>
      </c>
      <c r="D10" s="3">
        <f t="shared" si="1"/>
        <v>131</v>
      </c>
      <c r="E10" s="27">
        <f t="shared" si="2"/>
        <v>3407</v>
      </c>
      <c r="F10" s="24"/>
      <c r="G10" s="12">
        <f t="shared" si="7"/>
        <v>707</v>
      </c>
      <c r="H10" s="11" t="str">
        <f t="shared" si="3"/>
        <v>AAE</v>
      </c>
      <c r="I10" s="14"/>
      <c r="J10" s="13" t="str">
        <f t="shared" si="4"/>
        <v>AAE</v>
      </c>
      <c r="K10" s="10">
        <f t="shared" si="8"/>
        <v>707</v>
      </c>
      <c r="N10" s="34"/>
    </row>
    <row r="11" spans="1:37" x14ac:dyDescent="0.25">
      <c r="A11" s="7"/>
      <c r="B11" s="50" t="s">
        <v>5</v>
      </c>
      <c r="C11" s="4">
        <v>6</v>
      </c>
      <c r="D11" s="3">
        <f t="shared" si="1"/>
        <v>157</v>
      </c>
      <c r="E11" s="27">
        <f t="shared" si="2"/>
        <v>4083</v>
      </c>
      <c r="F11" s="24"/>
      <c r="G11" s="12">
        <f t="shared" si="7"/>
        <v>708</v>
      </c>
      <c r="H11" s="11" t="str">
        <f t="shared" si="3"/>
        <v>AAF</v>
      </c>
      <c r="I11" s="14"/>
      <c r="J11" s="13" t="str">
        <f t="shared" si="4"/>
        <v>AAF</v>
      </c>
      <c r="K11" s="10">
        <f t="shared" si="8"/>
        <v>708</v>
      </c>
      <c r="N11" s="58" t="s">
        <v>41</v>
      </c>
      <c r="O11" s="43" t="s">
        <v>33</v>
      </c>
      <c r="P11" s="43" t="s">
        <v>34</v>
      </c>
      <c r="Q11" s="43" t="s">
        <v>35</v>
      </c>
      <c r="R11" s="43" t="s">
        <v>36</v>
      </c>
      <c r="S11" s="43" t="s">
        <v>37</v>
      </c>
      <c r="T11" s="43" t="s">
        <v>38</v>
      </c>
      <c r="U11" s="43" t="s">
        <v>39</v>
      </c>
    </row>
    <row r="12" spans="1:37" x14ac:dyDescent="0.25">
      <c r="A12" s="7"/>
      <c r="B12" s="50" t="s">
        <v>6</v>
      </c>
      <c r="C12" s="4">
        <v>7</v>
      </c>
      <c r="D12" s="3">
        <f t="shared" si="1"/>
        <v>183</v>
      </c>
      <c r="E12" s="27">
        <f t="shared" si="2"/>
        <v>4759</v>
      </c>
      <c r="F12" s="24"/>
      <c r="G12" s="12">
        <f t="shared" si="7"/>
        <v>709</v>
      </c>
      <c r="H12" s="11" t="str">
        <f t="shared" si="3"/>
        <v>AAG</v>
      </c>
      <c r="I12" s="14"/>
      <c r="J12" s="13" t="str">
        <f t="shared" si="4"/>
        <v>AAG</v>
      </c>
      <c r="K12" s="10">
        <f t="shared" si="8"/>
        <v>709</v>
      </c>
      <c r="O12" s="2"/>
      <c r="P12" s="2"/>
      <c r="Q12" s="2"/>
      <c r="R12" s="2"/>
      <c r="S12" s="2"/>
      <c r="T12" s="2"/>
      <c r="U12" s="2"/>
    </row>
    <row r="13" spans="1:37" x14ac:dyDescent="0.25">
      <c r="A13" s="7"/>
      <c r="B13" s="50" t="s">
        <v>7</v>
      </c>
      <c r="C13" s="4">
        <v>8</v>
      </c>
      <c r="D13" s="3">
        <f t="shared" si="1"/>
        <v>209</v>
      </c>
      <c r="E13" s="27">
        <f t="shared" si="2"/>
        <v>5435</v>
      </c>
      <c r="F13" s="24"/>
      <c r="G13" s="12">
        <f t="shared" si="7"/>
        <v>710</v>
      </c>
      <c r="H13" s="11" t="str">
        <f t="shared" si="3"/>
        <v>AAH</v>
      </c>
      <c r="I13" s="14"/>
      <c r="J13" s="13" t="str">
        <f t="shared" si="4"/>
        <v>AAH</v>
      </c>
      <c r="K13" s="10">
        <f t="shared" si="8"/>
        <v>710</v>
      </c>
      <c r="N13" s="57" t="s">
        <v>40</v>
      </c>
      <c r="O13" s="65">
        <v>1</v>
      </c>
      <c r="P13" s="66">
        <v>2</v>
      </c>
      <c r="Q13" s="65">
        <v>3</v>
      </c>
      <c r="R13" s="66">
        <v>4</v>
      </c>
      <c r="S13" s="67">
        <v>5</v>
      </c>
    </row>
    <row r="14" spans="1:37" x14ac:dyDescent="0.25">
      <c r="A14" s="7"/>
      <c r="B14" s="50" t="s">
        <v>8</v>
      </c>
      <c r="C14" s="4">
        <v>9</v>
      </c>
      <c r="D14" s="3">
        <f t="shared" si="1"/>
        <v>235</v>
      </c>
      <c r="E14" s="27">
        <f t="shared" si="2"/>
        <v>6111</v>
      </c>
      <c r="F14" s="24"/>
      <c r="G14" s="12">
        <f t="shared" si="7"/>
        <v>711</v>
      </c>
      <c r="H14" s="11" t="str">
        <f t="shared" si="3"/>
        <v>AAI</v>
      </c>
      <c r="I14" s="14"/>
      <c r="J14" s="13" t="str">
        <f t="shared" si="4"/>
        <v>AAI</v>
      </c>
      <c r="K14" s="10">
        <f t="shared" si="8"/>
        <v>711</v>
      </c>
      <c r="N14" s="61"/>
      <c r="O14" s="62" t="s">
        <v>14</v>
      </c>
      <c r="P14" s="62">
        <v>11</v>
      </c>
      <c r="Q14" s="63" t="str">
        <f>"'=$"&amp;O14&amp;"$"&amp;P14</f>
        <v>'=$O$11</v>
      </c>
      <c r="R14" s="62" t="s">
        <v>48</v>
      </c>
      <c r="S14" s="64" t="str">
        <f>$O$11</f>
        <v>Data 1</v>
      </c>
      <c r="T14" s="25"/>
    </row>
    <row r="15" spans="1:37" x14ac:dyDescent="0.25">
      <c r="A15" s="7"/>
      <c r="B15" s="50" t="s">
        <v>9</v>
      </c>
      <c r="C15" s="4">
        <v>10</v>
      </c>
      <c r="D15" s="3">
        <f t="shared" si="1"/>
        <v>261</v>
      </c>
      <c r="E15" s="27">
        <f t="shared" si="2"/>
        <v>6787</v>
      </c>
      <c r="F15" s="24"/>
      <c r="G15" s="12">
        <f t="shared" si="7"/>
        <v>712</v>
      </c>
      <c r="H15" s="11" t="str">
        <f t="shared" si="3"/>
        <v>AAJ</v>
      </c>
      <c r="I15" s="14"/>
      <c r="J15" s="13" t="str">
        <f t="shared" si="4"/>
        <v>AAJ</v>
      </c>
      <c r="K15" s="10">
        <f t="shared" si="8"/>
        <v>712</v>
      </c>
      <c r="N15" s="7"/>
      <c r="O15" s="41" t="s">
        <v>15</v>
      </c>
      <c r="P15" s="41">
        <v>11</v>
      </c>
      <c r="Q15" s="42" t="str">
        <f t="shared" ref="Q15:Q19" si="9">"'=$"&amp;O15&amp;"$"&amp;P15</f>
        <v>'=$P$11</v>
      </c>
      <c r="R15" s="41" t="s">
        <v>49</v>
      </c>
      <c r="S15" s="43" t="str">
        <f>$P$11</f>
        <v>Data 2</v>
      </c>
      <c r="T15" s="25"/>
      <c r="V15" s="25"/>
    </row>
    <row r="16" spans="1:37" x14ac:dyDescent="0.25">
      <c r="A16" s="7"/>
      <c r="B16" s="50" t="s">
        <v>10</v>
      </c>
      <c r="C16" s="4">
        <v>11</v>
      </c>
      <c r="D16" s="3">
        <f t="shared" si="1"/>
        <v>287</v>
      </c>
      <c r="E16" s="27">
        <f t="shared" si="2"/>
        <v>7463</v>
      </c>
      <c r="F16" s="24"/>
      <c r="G16" s="12">
        <f t="shared" si="7"/>
        <v>713</v>
      </c>
      <c r="H16" s="11" t="str">
        <f t="shared" si="3"/>
        <v>AAK</v>
      </c>
      <c r="I16" s="14"/>
      <c r="J16" s="13" t="str">
        <f t="shared" si="4"/>
        <v>AAK</v>
      </c>
      <c r="K16" s="10">
        <f t="shared" si="8"/>
        <v>713</v>
      </c>
      <c r="N16" s="7"/>
      <c r="O16" s="41" t="s">
        <v>16</v>
      </c>
      <c r="P16" s="41">
        <v>11</v>
      </c>
      <c r="Q16" s="42" t="str">
        <f t="shared" si="9"/>
        <v>'=$Q$11</v>
      </c>
      <c r="R16" s="41" t="s">
        <v>50</v>
      </c>
      <c r="S16" s="43" t="str">
        <f>$Q$11</f>
        <v>Data 3</v>
      </c>
      <c r="T16" s="25"/>
    </row>
    <row r="17" spans="1:23" x14ac:dyDescent="0.25">
      <c r="A17" s="7"/>
      <c r="B17" s="50" t="s">
        <v>11</v>
      </c>
      <c r="C17" s="4">
        <v>12</v>
      </c>
      <c r="D17" s="3">
        <f t="shared" si="1"/>
        <v>313</v>
      </c>
      <c r="E17" s="27">
        <f t="shared" si="2"/>
        <v>8139</v>
      </c>
      <c r="F17" s="24"/>
      <c r="G17" s="12">
        <f t="shared" si="7"/>
        <v>714</v>
      </c>
      <c r="H17" s="11" t="str">
        <f t="shared" si="3"/>
        <v>AAL</v>
      </c>
      <c r="I17" s="14"/>
      <c r="J17" s="13" t="str">
        <f t="shared" si="4"/>
        <v>AAL</v>
      </c>
      <c r="K17" s="10">
        <f t="shared" si="8"/>
        <v>714</v>
      </c>
      <c r="N17" s="7"/>
      <c r="O17" s="41" t="s">
        <v>17</v>
      </c>
      <c r="P17" s="41">
        <v>11</v>
      </c>
      <c r="Q17" s="42" t="str">
        <f t="shared" si="9"/>
        <v>'=$R$11</v>
      </c>
      <c r="R17" s="41" t="s">
        <v>51</v>
      </c>
      <c r="S17" s="43" t="str">
        <f>$R$11</f>
        <v>Data 4</v>
      </c>
      <c r="T17" s="25"/>
    </row>
    <row r="18" spans="1:23" x14ac:dyDescent="0.25">
      <c r="A18" s="7"/>
      <c r="B18" s="50" t="s">
        <v>12</v>
      </c>
      <c r="C18" s="4">
        <v>13</v>
      </c>
      <c r="D18" s="3">
        <f t="shared" si="1"/>
        <v>339</v>
      </c>
      <c r="E18" s="27">
        <f t="shared" si="2"/>
        <v>8815</v>
      </c>
      <c r="F18" s="24"/>
      <c r="G18" s="12">
        <f t="shared" ref="G18:G31" si="10">IFERROR(IF(G17="","",G17+1),"")</f>
        <v>715</v>
      </c>
      <c r="H18" s="11" t="str">
        <f t="shared" si="3"/>
        <v>AAM</v>
      </c>
      <c r="I18" s="14"/>
      <c r="J18" s="13" t="str">
        <f t="shared" si="4"/>
        <v>AAM</v>
      </c>
      <c r="K18" s="10">
        <f t="shared" ref="K18:K31" si="11">IFERROR(K17+1,"")</f>
        <v>715</v>
      </c>
      <c r="N18" s="7"/>
      <c r="O18" s="41" t="s">
        <v>18</v>
      </c>
      <c r="P18" s="41">
        <v>11</v>
      </c>
      <c r="Q18" s="42" t="str">
        <f t="shared" si="9"/>
        <v>'=$S$11</v>
      </c>
      <c r="R18" s="41" t="s">
        <v>52</v>
      </c>
      <c r="S18" s="43" t="str">
        <f>$S$11</f>
        <v>Data 5</v>
      </c>
      <c r="T18" s="25"/>
    </row>
    <row r="19" spans="1:23" x14ac:dyDescent="0.25">
      <c r="A19" s="7"/>
      <c r="B19" s="50" t="s">
        <v>13</v>
      </c>
      <c r="C19" s="4">
        <v>14</v>
      </c>
      <c r="D19" s="3">
        <f t="shared" si="1"/>
        <v>365</v>
      </c>
      <c r="E19" s="27">
        <f t="shared" si="2"/>
        <v>9491</v>
      </c>
      <c r="F19" s="24"/>
      <c r="G19" s="12">
        <f t="shared" si="10"/>
        <v>716</v>
      </c>
      <c r="H19" s="11" t="str">
        <f t="shared" si="3"/>
        <v>AAN</v>
      </c>
      <c r="I19" s="14"/>
      <c r="J19" s="13" t="str">
        <f t="shared" si="4"/>
        <v>AAN</v>
      </c>
      <c r="K19" s="10">
        <f t="shared" si="11"/>
        <v>716</v>
      </c>
      <c r="N19" s="7"/>
      <c r="O19" s="41" t="s">
        <v>19</v>
      </c>
      <c r="P19" s="41">
        <v>11</v>
      </c>
      <c r="Q19" s="42" t="str">
        <f t="shared" si="9"/>
        <v>'=$T$11</v>
      </c>
      <c r="R19" s="41" t="s">
        <v>53</v>
      </c>
      <c r="S19" s="43" t="str">
        <f>$T$11</f>
        <v>Data 6</v>
      </c>
      <c r="T19" s="59" t="s">
        <v>58</v>
      </c>
    </row>
    <row r="20" spans="1:23" x14ac:dyDescent="0.25">
      <c r="A20" s="7"/>
      <c r="B20" s="50" t="s">
        <v>14</v>
      </c>
      <c r="C20" s="4">
        <v>15</v>
      </c>
      <c r="D20" s="3">
        <f t="shared" si="1"/>
        <v>391</v>
      </c>
      <c r="E20" s="27">
        <f t="shared" si="2"/>
        <v>10167</v>
      </c>
      <c r="F20" s="25"/>
      <c r="G20" s="12">
        <f t="shared" si="10"/>
        <v>717</v>
      </c>
      <c r="H20" s="11" t="str">
        <f t="shared" si="3"/>
        <v>AAO</v>
      </c>
      <c r="I20" s="14"/>
      <c r="J20" s="13" t="str">
        <f t="shared" si="4"/>
        <v>AAO</v>
      </c>
      <c r="K20" s="10">
        <f t="shared" si="11"/>
        <v>717</v>
      </c>
      <c r="N20" s="7"/>
      <c r="O20" s="41" t="s">
        <v>39</v>
      </c>
      <c r="P20" s="41" t="s">
        <v>39</v>
      </c>
      <c r="Q20" s="42" t="s">
        <v>39</v>
      </c>
      <c r="R20" s="41" t="s">
        <v>39</v>
      </c>
      <c r="S20" s="43" t="str">
        <f>U11</f>
        <v>…</v>
      </c>
      <c r="T20" s="25"/>
    </row>
    <row r="21" spans="1:23" x14ac:dyDescent="0.25">
      <c r="A21" s="7"/>
      <c r="B21" s="50" t="s">
        <v>15</v>
      </c>
      <c r="C21" s="4">
        <v>16</v>
      </c>
      <c r="D21" s="3">
        <f t="shared" si="1"/>
        <v>417</v>
      </c>
      <c r="E21" s="27">
        <f t="shared" si="2"/>
        <v>10843</v>
      </c>
      <c r="F21" s="25"/>
      <c r="G21" s="12">
        <f t="shared" si="10"/>
        <v>718</v>
      </c>
      <c r="H21" s="11" t="str">
        <f t="shared" si="3"/>
        <v>AAP</v>
      </c>
      <c r="I21" s="14"/>
      <c r="J21" s="13" t="str">
        <f t="shared" si="4"/>
        <v>AAP</v>
      </c>
      <c r="K21" s="10">
        <f t="shared" si="11"/>
        <v>718</v>
      </c>
      <c r="Q21" s="37" t="s">
        <v>44</v>
      </c>
    </row>
    <row r="22" spans="1:23" x14ac:dyDescent="0.25">
      <c r="A22" s="7"/>
      <c r="B22" s="50" t="s">
        <v>16</v>
      </c>
      <c r="C22" s="4">
        <v>17</v>
      </c>
      <c r="D22" s="3">
        <f t="shared" si="1"/>
        <v>443</v>
      </c>
      <c r="E22" s="27">
        <f t="shared" si="2"/>
        <v>11519</v>
      </c>
      <c r="F22" s="25"/>
      <c r="G22" s="12">
        <f t="shared" si="10"/>
        <v>719</v>
      </c>
      <c r="H22" s="11" t="str">
        <f t="shared" si="3"/>
        <v>AAQ</v>
      </c>
      <c r="I22" s="14"/>
      <c r="J22" s="13" t="str">
        <f t="shared" si="4"/>
        <v>AAQ</v>
      </c>
      <c r="K22" s="10">
        <f t="shared" si="11"/>
        <v>719</v>
      </c>
      <c r="Q22" s="44" t="s">
        <v>47</v>
      </c>
    </row>
    <row r="23" spans="1:23" x14ac:dyDescent="0.25">
      <c r="A23" s="7"/>
      <c r="B23" s="50" t="s">
        <v>17</v>
      </c>
      <c r="C23" s="4">
        <v>18</v>
      </c>
      <c r="D23" s="3">
        <f t="shared" si="1"/>
        <v>469</v>
      </c>
      <c r="E23" s="27">
        <f t="shared" si="2"/>
        <v>12195</v>
      </c>
      <c r="F23" s="25"/>
      <c r="G23" s="12">
        <f t="shared" si="10"/>
        <v>720</v>
      </c>
      <c r="H23" s="11" t="str">
        <f t="shared" si="3"/>
        <v>AAR</v>
      </c>
      <c r="I23" s="14"/>
      <c r="J23" s="13" t="str">
        <f t="shared" si="4"/>
        <v>AAR</v>
      </c>
      <c r="K23" s="10">
        <f t="shared" si="11"/>
        <v>720</v>
      </c>
      <c r="N23" s="57" t="s">
        <v>45</v>
      </c>
      <c r="O23" s="46"/>
      <c r="P23" s="46"/>
      <c r="Q23" s="46"/>
      <c r="R23" s="46"/>
      <c r="S23" s="46"/>
      <c r="T23" s="46"/>
      <c r="U23" s="46"/>
    </row>
    <row r="24" spans="1:23" x14ac:dyDescent="0.25">
      <c r="A24" s="7"/>
      <c r="B24" s="50" t="s">
        <v>18</v>
      </c>
      <c r="C24" s="4">
        <v>19</v>
      </c>
      <c r="D24" s="3">
        <f t="shared" si="1"/>
        <v>495</v>
      </c>
      <c r="E24" s="27">
        <f t="shared" si="2"/>
        <v>12871</v>
      </c>
      <c r="F24" s="25"/>
      <c r="G24" s="12">
        <f t="shared" si="10"/>
        <v>721</v>
      </c>
      <c r="H24" s="11" t="str">
        <f t="shared" si="3"/>
        <v>AAS</v>
      </c>
      <c r="I24" s="14"/>
      <c r="J24" s="13" t="str">
        <f t="shared" si="4"/>
        <v>AAS</v>
      </c>
      <c r="K24" s="10">
        <f t="shared" si="11"/>
        <v>721</v>
      </c>
      <c r="N24" s="45" t="s">
        <v>56</v>
      </c>
      <c r="O24" s="2"/>
      <c r="P24" s="2"/>
      <c r="Q24" s="2"/>
      <c r="R24" s="2"/>
      <c r="S24" s="2"/>
      <c r="T24" s="2"/>
      <c r="U24" s="2"/>
    </row>
    <row r="25" spans="1:23" x14ac:dyDescent="0.25">
      <c r="A25" s="7"/>
      <c r="B25" s="50" t="s">
        <v>19</v>
      </c>
      <c r="C25" s="4">
        <v>20</v>
      </c>
      <c r="D25" s="3">
        <f t="shared" si="1"/>
        <v>521</v>
      </c>
      <c r="E25" s="27">
        <f t="shared" si="2"/>
        <v>13547</v>
      </c>
      <c r="F25" s="25"/>
      <c r="G25" s="12">
        <f t="shared" si="10"/>
        <v>722</v>
      </c>
      <c r="H25" s="11" t="str">
        <f t="shared" si="3"/>
        <v>AAT</v>
      </c>
      <c r="I25" s="14"/>
      <c r="J25" s="13" t="str">
        <f t="shared" si="4"/>
        <v>AAT</v>
      </c>
      <c r="K25" s="10">
        <f t="shared" si="11"/>
        <v>722</v>
      </c>
      <c r="N25" s="5" t="s">
        <v>57</v>
      </c>
      <c r="P25" s="2"/>
      <c r="Q25" s="2"/>
      <c r="S25" s="2"/>
    </row>
    <row r="26" spans="1:23" x14ac:dyDescent="0.25">
      <c r="A26" s="7"/>
      <c r="B26" s="50" t="s">
        <v>20</v>
      </c>
      <c r="C26" s="4">
        <v>21</v>
      </c>
      <c r="D26" s="3">
        <f t="shared" si="1"/>
        <v>547</v>
      </c>
      <c r="E26" s="27">
        <f t="shared" si="2"/>
        <v>14223</v>
      </c>
      <c r="F26" s="25"/>
      <c r="G26" s="12">
        <f t="shared" si="10"/>
        <v>723</v>
      </c>
      <c r="H26" s="11" t="str">
        <f t="shared" si="3"/>
        <v>AAU</v>
      </c>
      <c r="I26" s="14"/>
      <c r="J26" s="13" t="str">
        <f t="shared" si="4"/>
        <v>AAU</v>
      </c>
      <c r="K26" s="10">
        <f t="shared" si="11"/>
        <v>723</v>
      </c>
      <c r="N26" s="5" t="s">
        <v>62</v>
      </c>
    </row>
    <row r="27" spans="1:23" x14ac:dyDescent="0.25">
      <c r="A27" s="7"/>
      <c r="B27" s="50" t="s">
        <v>21</v>
      </c>
      <c r="C27" s="4">
        <v>22</v>
      </c>
      <c r="D27" s="3">
        <f t="shared" si="1"/>
        <v>573</v>
      </c>
      <c r="E27" s="27">
        <f t="shared" si="2"/>
        <v>14899</v>
      </c>
      <c r="F27" s="25"/>
      <c r="G27" s="12">
        <f t="shared" si="10"/>
        <v>724</v>
      </c>
      <c r="H27" s="11" t="str">
        <f t="shared" si="3"/>
        <v>AAV</v>
      </c>
      <c r="I27" s="14"/>
      <c r="J27" s="13" t="str">
        <f t="shared" si="4"/>
        <v>AAV</v>
      </c>
      <c r="K27" s="10">
        <f t="shared" si="11"/>
        <v>724</v>
      </c>
      <c r="O27" s="35" t="s">
        <v>46</v>
      </c>
      <c r="P27" s="47"/>
      <c r="Q27" s="47"/>
      <c r="R27" s="47"/>
      <c r="S27" s="47"/>
      <c r="T27" s="47"/>
      <c r="U27" s="47"/>
      <c r="V27" s="47"/>
      <c r="W27" s="47"/>
    </row>
    <row r="28" spans="1:23" x14ac:dyDescent="0.25">
      <c r="A28" s="7"/>
      <c r="B28" s="50" t="s">
        <v>22</v>
      </c>
      <c r="C28" s="4">
        <v>23</v>
      </c>
      <c r="D28" s="3">
        <f t="shared" si="1"/>
        <v>599</v>
      </c>
      <c r="E28" s="27">
        <f t="shared" si="2"/>
        <v>15575</v>
      </c>
      <c r="F28" s="25"/>
      <c r="G28" s="12">
        <f t="shared" si="10"/>
        <v>725</v>
      </c>
      <c r="H28" s="11" t="str">
        <f t="shared" si="3"/>
        <v>AAW</v>
      </c>
      <c r="I28" s="14"/>
      <c r="J28" s="13" t="str">
        <f t="shared" si="4"/>
        <v>AAW</v>
      </c>
      <c r="K28" s="10">
        <f t="shared" si="11"/>
        <v>725</v>
      </c>
      <c r="N28" s="5" t="s">
        <v>42</v>
      </c>
    </row>
    <row r="29" spans="1:23" x14ac:dyDescent="0.25">
      <c r="A29" s="7"/>
      <c r="B29" s="50" t="s">
        <v>23</v>
      </c>
      <c r="C29" s="4">
        <v>24</v>
      </c>
      <c r="D29" s="3">
        <f t="shared" si="1"/>
        <v>625</v>
      </c>
      <c r="E29" s="27">
        <f t="shared" si="2"/>
        <v>16251</v>
      </c>
      <c r="F29" s="25"/>
      <c r="G29" s="12">
        <f t="shared" si="10"/>
        <v>726</v>
      </c>
      <c r="H29" s="11" t="str">
        <f t="shared" si="3"/>
        <v>AAX</v>
      </c>
      <c r="I29" s="14"/>
      <c r="J29" s="13" t="str">
        <f t="shared" si="4"/>
        <v>AAX</v>
      </c>
      <c r="K29" s="10">
        <f t="shared" si="11"/>
        <v>726</v>
      </c>
      <c r="N29" s="5" t="s">
        <v>43</v>
      </c>
    </row>
    <row r="30" spans="1:23" x14ac:dyDescent="0.25">
      <c r="A30" s="7"/>
      <c r="B30" s="50" t="s">
        <v>24</v>
      </c>
      <c r="C30" s="4">
        <v>25</v>
      </c>
      <c r="D30" s="4">
        <f t="shared" si="1"/>
        <v>651</v>
      </c>
      <c r="E30" s="27">
        <f t="shared" si="2"/>
        <v>16927</v>
      </c>
      <c r="F30" s="25"/>
      <c r="G30" s="12">
        <f t="shared" si="10"/>
        <v>727</v>
      </c>
      <c r="H30" s="11" t="str">
        <f t="shared" si="3"/>
        <v>AAY</v>
      </c>
      <c r="I30" s="14"/>
      <c r="J30" s="13" t="str">
        <f t="shared" si="4"/>
        <v>AAY</v>
      </c>
      <c r="K30" s="10">
        <f t="shared" si="11"/>
        <v>727</v>
      </c>
    </row>
    <row r="31" spans="1:23" x14ac:dyDescent="0.25">
      <c r="A31" s="7"/>
      <c r="B31" s="51" t="s">
        <v>25</v>
      </c>
      <c r="C31" s="28">
        <v>26</v>
      </c>
      <c r="D31" s="29">
        <f t="shared" si="1"/>
        <v>677</v>
      </c>
      <c r="E31" s="30">
        <f t="shared" si="2"/>
        <v>17603</v>
      </c>
      <c r="F31" s="24"/>
      <c r="G31" s="12">
        <f t="shared" si="10"/>
        <v>728</v>
      </c>
      <c r="H31" s="11" t="str">
        <f t="shared" si="3"/>
        <v>AAZ</v>
      </c>
      <c r="I31" s="14"/>
      <c r="J31" s="13" t="str">
        <f t="shared" si="4"/>
        <v>AAZ</v>
      </c>
      <c r="K31" s="10">
        <f t="shared" si="11"/>
        <v>728</v>
      </c>
    </row>
    <row r="32" spans="1:23" x14ac:dyDescent="0.25">
      <c r="A32" s="7"/>
      <c r="B32" s="52" t="str">
        <f>IFERROR(IF(C32&lt;27,INDEX($B$6:$B$31,MATCH(C32,$C$6:$C$31,0)),IF(C32&lt;(703),INDEX($B$6:$B$31,MATCH(TRUNC((C32-1)/26),$C$6:$C$31,0))&amp;INDEX($B$6:$B$31,MATCH(C32-((TRUNC((C32-1)/26)*26)),$C$6:$C$31,0)),IF(C32&lt;18279,INDEX($B$6:$B$31,MATCH(TRUNC((C32-(1+26))/676),$C$6:$C$31,0))&amp;INDEX($B$6:$B$31,MATCH(TRUNC(((((C32-((TRUNC((C32-(1+26))/676)*676)+1+26)))+1+26)-1)/26),$C$6:$C$31,0))&amp;INDEX($B$6:$B$31,MATCH((((C32-((TRUNC((C32-(1+26))/676)*676)+1+26)))+1+26)-((TRUNC(((((C32-((TRUNC((C32-(1+26))/676)*676)+1+26)))+1+26)-1)/26)*26)),$C$6:$C$31,0)),"MAX EXCEEDED"))),"")</f>
        <v>AA</v>
      </c>
      <c r="C32" s="9">
        <f>C31+1</f>
        <v>27</v>
      </c>
      <c r="D32" s="38"/>
      <c r="E32" s="9"/>
    </row>
    <row r="33" spans="2:24" x14ac:dyDescent="0.25">
      <c r="B33" s="53" t="str">
        <f t="shared" ref="B33:B41" si="12">IFERROR(IF(C33&lt;27,INDEX($B$6:$B$31,MATCH(C33,$C$6:$C$31,0)),IF(C33&lt;(703),INDEX($B$6:$B$31,MATCH(TRUNC((C33-1)/26),$C$6:$C$31,0))&amp;INDEX($B$6:$B$31,MATCH(C33-((TRUNC((C33-1)/26)*26)),$C$6:$C$31,0)),IF(C33&lt;18279,INDEX($B$6:$B$31,MATCH(TRUNC((C33-(1+26))/676),$C$6:$C$31,0))&amp;INDEX($B$6:$B$31,MATCH(TRUNC(((((C33-((TRUNC((C33-(1+26))/676)*676)+1+26)))+1+26)-1)/26),$C$6:$C$31,0))&amp;INDEX($B$6:$B$31,MATCH((((C33-((TRUNC((C33-(1+26))/676)*676)+1+26)))+1+26)-((TRUNC(((((C33-((TRUNC((C33-(1+26))/676)*676)+1+26)))+1+26)-1)/26)*26)),$C$6:$C$31,0)),"MAX EXCEEDED"))),"")</f>
        <v>AB</v>
      </c>
      <c r="C33" s="40">
        <f t="shared" ref="C33:C40" si="13">C32+1</f>
        <v>28</v>
      </c>
    </row>
    <row r="34" spans="2:24" x14ac:dyDescent="0.25">
      <c r="B34" s="53" t="str">
        <f t="shared" si="12"/>
        <v>AC</v>
      </c>
      <c r="C34" s="40">
        <f t="shared" si="13"/>
        <v>29</v>
      </c>
    </row>
    <row r="35" spans="2:24" x14ac:dyDescent="0.25">
      <c r="B35" s="53" t="str">
        <f t="shared" si="12"/>
        <v>AD</v>
      </c>
      <c r="C35" s="40">
        <f t="shared" si="13"/>
        <v>30</v>
      </c>
    </row>
    <row r="36" spans="2:24" x14ac:dyDescent="0.25">
      <c r="B36" s="53" t="str">
        <f t="shared" si="12"/>
        <v>AE</v>
      </c>
      <c r="C36" s="40">
        <f t="shared" si="13"/>
        <v>31</v>
      </c>
    </row>
    <row r="37" spans="2:24" x14ac:dyDescent="0.25">
      <c r="B37" s="53" t="str">
        <f t="shared" si="12"/>
        <v>AF</v>
      </c>
      <c r="C37" s="40">
        <f t="shared" si="13"/>
        <v>32</v>
      </c>
    </row>
    <row r="38" spans="2:24" x14ac:dyDescent="0.25">
      <c r="B38" s="53" t="str">
        <f t="shared" si="12"/>
        <v>AG</v>
      </c>
      <c r="C38" s="40">
        <f t="shared" si="13"/>
        <v>33</v>
      </c>
    </row>
    <row r="39" spans="2:24" x14ac:dyDescent="0.25">
      <c r="B39" s="53" t="str">
        <f t="shared" si="12"/>
        <v>AH</v>
      </c>
      <c r="C39" s="40">
        <f t="shared" si="13"/>
        <v>34</v>
      </c>
    </row>
    <row r="40" spans="2:24" x14ac:dyDescent="0.25">
      <c r="B40" s="53" t="str">
        <f t="shared" si="12"/>
        <v>AI</v>
      </c>
      <c r="C40" s="40">
        <f t="shared" si="13"/>
        <v>35</v>
      </c>
    </row>
    <row r="41" spans="2:24" x14ac:dyDescent="0.25">
      <c r="B41" s="53" t="str">
        <f t="shared" si="12"/>
        <v>AJ</v>
      </c>
      <c r="C41" s="40">
        <f t="shared" ref="C41" si="14">C40+1</f>
        <v>36</v>
      </c>
      <c r="D41" s="55" t="s">
        <v>54</v>
      </c>
    </row>
    <row r="42" spans="2:24" x14ac:dyDescent="0.25">
      <c r="B42" s="39"/>
      <c r="C42" s="40"/>
    </row>
    <row r="43" spans="2:24" x14ac:dyDescent="0.25">
      <c r="B43" s="39"/>
      <c r="C43" s="40"/>
    </row>
    <row r="44" spans="2:24" x14ac:dyDescent="0.25">
      <c r="B44" s="39"/>
      <c r="C44" s="40"/>
    </row>
    <row r="45" spans="2:24" x14ac:dyDescent="0.25">
      <c r="N45" s="5" t="s">
        <v>59</v>
      </c>
    </row>
    <row r="47" spans="2:24" x14ac:dyDescent="0.25">
      <c r="M47" s="5"/>
      <c r="P47" s="5"/>
      <c r="R47" s="68"/>
      <c r="T47" s="68"/>
    </row>
    <row r="48" spans="2:24" ht="23.25" x14ac:dyDescent="0.25"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</row>
    <row r="49" spans="13:24" ht="27.75" x14ac:dyDescent="0.4">
      <c r="N49" s="72" t="s">
        <v>64</v>
      </c>
      <c r="O49" s="72"/>
      <c r="P49" s="72"/>
      <c r="Q49" s="72"/>
      <c r="R49" s="72"/>
      <c r="S49" s="72"/>
      <c r="T49" s="72"/>
      <c r="U49" s="72"/>
      <c r="V49" s="72"/>
      <c r="W49" s="72"/>
      <c r="X49" s="73"/>
    </row>
    <row r="50" spans="13:24" x14ac:dyDescent="0.25">
      <c r="M50" s="35"/>
      <c r="N50" s="76" t="s">
        <v>67</v>
      </c>
      <c r="O50" s="77"/>
      <c r="P50" s="77"/>
      <c r="Q50" s="77"/>
      <c r="R50" s="77"/>
      <c r="S50" s="77"/>
      <c r="T50" s="77"/>
      <c r="U50" s="77"/>
      <c r="V50" s="77"/>
      <c r="W50" s="77"/>
      <c r="X50" s="78"/>
    </row>
    <row r="53" spans="13:24" ht="23.25" x14ac:dyDescent="0.25">
      <c r="N53" s="74" t="s">
        <v>65</v>
      </c>
      <c r="O53" s="75"/>
    </row>
    <row r="54" spans="13:24" x14ac:dyDescent="0.25">
      <c r="N54" s="79" t="s">
        <v>68</v>
      </c>
      <c r="O54" s="80"/>
    </row>
    <row r="55" spans="13:24" x14ac:dyDescent="0.25">
      <c r="N55" s="81" t="s">
        <v>66</v>
      </c>
    </row>
    <row r="56" spans="13:24" x14ac:dyDescent="0.25">
      <c r="N56" s="81"/>
    </row>
    <row r="57" spans="13:24" x14ac:dyDescent="0.25">
      <c r="M57" s="5"/>
      <c r="R57" s="68"/>
    </row>
  </sheetData>
  <mergeCells count="2">
    <mergeCell ref="N49:W49"/>
    <mergeCell ref="N50:X50"/>
  </mergeCells>
  <phoneticPr fontId="8" type="noConversion"/>
  <conditionalFormatting sqref="N48:X48 X49">
    <cfRule type="expression" dxfId="1" priority="2">
      <formula>IF($Y$2="DAILY",FALSE,TRUE)</formula>
    </cfRule>
  </conditionalFormatting>
  <conditionalFormatting sqref="O53:O54">
    <cfRule type="expression" dxfId="0" priority="1">
      <formula>IF($Y$2="DAILY",FALSE,TRUE)</formula>
    </cfRule>
  </conditionalFormatting>
  <dataValidations count="2">
    <dataValidation allowBlank="1" showInputMessage="1" prompt="Max: 18,278 (ZZZ)" sqref="G6 C32:C44" xr:uid="{BBF23654-2B75-42EF-B5C2-C0540FD896AE}"/>
    <dataValidation allowBlank="1" showInputMessage="1" prompt="Max: ZZZ" sqref="J6" xr:uid="{9DFE5EDB-0EE9-4950-AC3D-FEB0FE5F90B3}"/>
  </dataValidations>
  <hyperlinks>
    <hyperlink ref="N49:W49" r:id="rId1" display="N ⸱ C ⸱  P A L M E R  &amp;  C O" xr:uid="{F61B3F96-AF9F-4C00-834E-77CC8D00D00B}"/>
    <hyperlink ref="N55" r:id="rId2" xr:uid="{C7788934-2C03-4FF4-841F-233A18D82333}"/>
  </hyperlinks>
  <pageMargins left="0.7" right="0.7" top="0.75" bottom="0.75" header="0.3" footer="0.3"/>
  <pageSetup orientation="portrait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Letter Conversion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nathaniel@ncpalmer.com</dc:creator>
  <cp:lastModifiedBy>Nathaniel Palmer</cp:lastModifiedBy>
  <dcterms:created xsi:type="dcterms:W3CDTF">2023-02-20T15:37:57Z</dcterms:created>
  <dcterms:modified xsi:type="dcterms:W3CDTF">2025-03-14T21:35:43Z</dcterms:modified>
</cp:coreProperties>
</file>